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gssr-my.sharepoint.com/personal/philippe_chappuis_srf_ch/Documents/Beiträge/FCB/"/>
    </mc:Choice>
  </mc:AlternateContent>
  <xr:revisionPtr revIDLastSave="196" documentId="8_{583FECFE-A8DF-45B1-BC3D-A9C5E0AA7F20}" xr6:coauthVersionLast="45" xr6:coauthVersionMax="45" xr10:uidLastSave="{62669D6B-0F61-46BA-B428-DE7D8137E6A0}"/>
  <bookViews>
    <workbookView xWindow="28680" yWindow="-120" windowWidth="29040" windowHeight="15840" xr2:uid="{E53FCA7E-2986-4467-9715-C8017B19EB07}"/>
  </bookViews>
  <sheets>
    <sheet name="Super League" sheetId="1" r:id="rId1"/>
    <sheet name="Andere Wettbewerb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R18" i="1"/>
  <c r="J22" i="1"/>
  <c r="J23" i="1"/>
  <c r="J24" i="1"/>
  <c r="J25" i="1"/>
  <c r="J26" i="1"/>
  <c r="J27" i="1"/>
  <c r="J28" i="1"/>
  <c r="J29" i="1"/>
  <c r="J30" i="1"/>
  <c r="J21" i="1"/>
  <c r="J32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L5" i="2"/>
  <c r="L4" i="2"/>
  <c r="L3" i="2"/>
  <c r="G18" i="1"/>
  <c r="K18" i="1"/>
  <c r="L18" i="1"/>
  <c r="M30" i="1"/>
  <c r="M29" i="1"/>
  <c r="M28" i="1"/>
  <c r="M15" i="1"/>
  <c r="M14" i="1"/>
  <c r="M27" i="1"/>
  <c r="M22" i="1"/>
  <c r="M23" i="1"/>
  <c r="M24" i="1"/>
  <c r="M25" i="1"/>
  <c r="M26" i="1"/>
  <c r="M21" i="1"/>
  <c r="M4" i="1"/>
  <c r="M5" i="1"/>
  <c r="M6" i="1"/>
  <c r="M7" i="1"/>
  <c r="M8" i="1"/>
  <c r="M9" i="1"/>
  <c r="M10" i="1"/>
  <c r="M11" i="1"/>
  <c r="M12" i="1"/>
  <c r="M13" i="1"/>
  <c r="M16" i="1"/>
  <c r="M3" i="1"/>
  <c r="L32" i="1"/>
  <c r="K32" i="1"/>
  <c r="G32" i="1"/>
  <c r="J18" i="1" l="1"/>
  <c r="M32" i="1"/>
  <c r="M18" i="1"/>
</calcChain>
</file>

<file path=xl/sharedStrings.xml><?xml version="1.0" encoding="utf-8"?>
<sst xmlns="http://schemas.openxmlformats.org/spreadsheetml/2006/main" count="173" uniqueCount="56">
  <si>
    <t>Stocker drin</t>
  </si>
  <si>
    <t>eingew.</t>
  </si>
  <si>
    <t>S/U/N</t>
  </si>
  <si>
    <t xml:space="preserve">Tore </t>
  </si>
  <si>
    <t>Gegentore</t>
  </si>
  <si>
    <t>xG</t>
  </si>
  <si>
    <t>xGG</t>
  </si>
  <si>
    <t>Ja</t>
  </si>
  <si>
    <t>Servette</t>
  </si>
  <si>
    <t>Vaduz</t>
  </si>
  <si>
    <t>ausgew. Nach</t>
  </si>
  <si>
    <t>Luzern</t>
  </si>
  <si>
    <t>St. Gallen</t>
  </si>
  <si>
    <t>Nein</t>
  </si>
  <si>
    <t>krank</t>
  </si>
  <si>
    <t>Zürich</t>
  </si>
  <si>
    <t>h/a</t>
  </si>
  <si>
    <t>h</t>
  </si>
  <si>
    <t>a</t>
  </si>
  <si>
    <t>Gegner</t>
  </si>
  <si>
    <t>Young Boys</t>
  </si>
  <si>
    <t>Lausanne</t>
  </si>
  <si>
    <t>Lugano</t>
  </si>
  <si>
    <t>Sion</t>
  </si>
  <si>
    <t>verletzt</t>
  </si>
  <si>
    <t>suspendiert</t>
  </si>
  <si>
    <t>Wettbew</t>
  </si>
  <si>
    <t>SL</t>
  </si>
  <si>
    <t>Winterthur</t>
  </si>
  <si>
    <t>Cup</t>
  </si>
  <si>
    <t>ELQ</t>
  </si>
  <si>
    <t>NK Osijek</t>
  </si>
  <si>
    <t>Famagusta</t>
  </si>
  <si>
    <t>CSKA Sofia</t>
  </si>
  <si>
    <t>ELP</t>
  </si>
  <si>
    <t>ohne Stocker</t>
  </si>
  <si>
    <t>mit Stocker</t>
  </si>
  <si>
    <t>Mittelwerte</t>
  </si>
  <si>
    <t>Delta xG-xGG</t>
  </si>
  <si>
    <t>Bem. Stocker</t>
  </si>
  <si>
    <t>Bem. Sturm</t>
  </si>
  <si>
    <t>Cabral blieb auf Bank</t>
  </si>
  <si>
    <t>Cabral ab 95. Min</t>
  </si>
  <si>
    <t>Tordiff</t>
  </si>
  <si>
    <t>GT</t>
  </si>
  <si>
    <t>ausgew. nach</t>
  </si>
  <si>
    <t>https://www.bundesliga.com/de/bundesliga/news/simon-rolfes-aws-match-facts-xgoals-expected-goals-torwahrscheinlichkeit-statistik-13852</t>
  </si>
  <si>
    <t>Diff. xG - xGG</t>
  </si>
  <si>
    <t>Punkte</t>
  </si>
  <si>
    <t>Diff. Tore-Gegentore</t>
  </si>
  <si>
    <t>T</t>
  </si>
  <si>
    <t>Pkte.</t>
  </si>
  <si>
    <t>Diff xG-xGG</t>
  </si>
  <si>
    <t>Diff. Max</t>
  </si>
  <si>
    <t xml:space="preserve">Diff Min. </t>
  </si>
  <si>
    <t>Delta (diff)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</si>
</sst>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Offensivwirkung FC Basel</a:t>
            </a:r>
          </a:p>
          <a:p>
            <a:pPr>
              <a:defRPr/>
            </a:pPr>
            <a:r>
              <a:rPr lang="de-CH" sz="1400"/>
              <a:t>mit Valentin Stocker vs. ohne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 League'!$Q$41</c:f>
              <c:strCache>
                <c:ptCount val="1"/>
                <c:pt idx="0">
                  <c:v>mit Stocker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'Super League'!$P$42</c:f>
              <c:strCache>
                <c:ptCount val="1"/>
                <c:pt idx="0">
                  <c:v>Diff. xG - xGG</c:v>
                </c:pt>
              </c:strCache>
            </c:strRef>
          </c:cat>
          <c:val>
            <c:numRef>
              <c:f>'Super League'!$Q$42</c:f>
              <c:numCache>
                <c:formatCode>General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3-4642-AC09-FD3A7D68D47E}"/>
            </c:ext>
          </c:extLst>
        </c:ser>
        <c:ser>
          <c:idx val="1"/>
          <c:order val="1"/>
          <c:tx>
            <c:strRef>
              <c:f>'Super League'!$R$41</c:f>
              <c:strCache>
                <c:ptCount val="1"/>
                <c:pt idx="0">
                  <c:v>ohne Stocker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'Super League'!$P$42</c:f>
              <c:strCache>
                <c:ptCount val="1"/>
                <c:pt idx="0">
                  <c:v>Diff. xG - xGG</c:v>
                </c:pt>
              </c:strCache>
            </c:strRef>
          </c:cat>
          <c:val>
            <c:numRef>
              <c:f>'Super League'!$R$42</c:f>
              <c:numCache>
                <c:formatCode>General</c:formatCode>
                <c:ptCount val="1"/>
                <c:pt idx="0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3-4642-AC09-FD3A7D68D4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7138968"/>
        <c:axId val="557139296"/>
      </c:barChart>
      <c:catAx>
        <c:axId val="5571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139296"/>
        <c:crosses val="autoZero"/>
        <c:auto val="1"/>
        <c:lblAlgn val="ctr"/>
        <c:lblOffset val="100"/>
        <c:noMultiLvlLbl val="0"/>
      </c:catAx>
      <c:valAx>
        <c:axId val="557139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713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expected goals (xG) &amp; expected goals against (xGG) mit und ohne Valentin Stocker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 League'!$Q$41</c:f>
              <c:strCache>
                <c:ptCount val="1"/>
                <c:pt idx="0">
                  <c:v>mit Stocker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'Super League'!$P$42:$P$45</c15:sqref>
                  </c15:fullRef>
                </c:ext>
              </c:extLst>
              <c:f>'Super League'!$P$43:$P$44</c:f>
              <c:strCache>
                <c:ptCount val="2"/>
                <c:pt idx="0">
                  <c:v>xG</c:v>
                </c:pt>
                <c:pt idx="1">
                  <c:v>xGG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'Super League'!$Q$42:$Q$45</c15:sqref>
                  </c15:fullRef>
                </c:ext>
              </c:extLst>
              <c:f>'Super League'!$Q$43:$Q$44</c:f>
              <c:numCache>
                <c:formatCode>General</c:formatCode>
                <c:ptCount val="2"/>
                <c:pt idx="0">
                  <c:v>1.7</c:v>
                </c:pt>
                <c:pt idx="1">
                  <c:v>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B-4646-9CE4-D0A8F956CD12}"/>
            </c:ext>
          </c:extLst>
        </c:ser>
        <c:ser>
          <c:idx val="1"/>
          <c:order val="1"/>
          <c:tx>
            <c:strRef>
              <c:f>'Super League'!$R$41</c:f>
              <c:strCache>
                <c:ptCount val="1"/>
                <c:pt idx="0">
                  <c:v>ohne Stocker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'Super League'!$P$42:$P$45</c15:sqref>
                  </c15:fullRef>
                </c:ext>
              </c:extLst>
              <c:f>'Super League'!$P$43:$P$44</c:f>
              <c:strCache>
                <c:ptCount val="2"/>
                <c:pt idx="0">
                  <c:v>xG</c:v>
                </c:pt>
                <c:pt idx="1">
                  <c:v>xGG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'Super League'!$R$42:$R$45</c15:sqref>
                  </c15:fullRef>
                </c:ext>
              </c:extLst>
              <c:f>'Super League'!$R$43:$R$44</c:f>
              <c:numCache>
                <c:formatCode>General</c:formatCode>
                <c:ptCount val="2"/>
                <c:pt idx="0">
                  <c:v>1.58</c:v>
                </c:pt>
                <c:pt idx="1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B-4646-9CE4-D0A8F956CD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8908816"/>
        <c:axId val="568909800"/>
      </c:barChart>
      <c:catAx>
        <c:axId val="5689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909800"/>
        <c:crosses val="autoZero"/>
        <c:auto val="1"/>
        <c:lblAlgn val="ctr"/>
        <c:lblOffset val="100"/>
        <c:noMultiLvlLbl val="0"/>
      </c:catAx>
      <c:valAx>
        <c:axId val="568909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890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39</xdr:row>
      <xdr:rowOff>133350</xdr:rowOff>
    </xdr:from>
    <xdr:to>
      <xdr:col>5</xdr:col>
      <xdr:colOff>600075</xdr:colOff>
      <xdr:row>59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239A37-4247-4E24-AD44-117C3B09F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39</xdr:row>
      <xdr:rowOff>138112</xdr:rowOff>
    </xdr:from>
    <xdr:to>
      <xdr:col>13</xdr:col>
      <xdr:colOff>776287</xdr:colOff>
      <xdr:row>59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84BECCF-CE26-43FE-952B-7CC68E5E4C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66DD-E88D-499B-98CB-D45D9DE2172A}">
  <dimension ref="A1:R53"/>
  <sheetViews>
    <sheetView tabSelected="1" topLeftCell="A19" workbookViewId="0">
      <selection activeCell="P51" sqref="P51:R53"/>
    </sheetView>
  </sheetViews>
  <sheetFormatPr baseColWidth="10" defaultRowHeight="12.75" x14ac:dyDescent="0.2"/>
  <cols>
    <col min="1" max="1" width="13.140625" customWidth="1"/>
    <col min="2" max="2" width="10.140625" customWidth="1"/>
    <col min="3" max="3" width="5.5703125" customWidth="1"/>
    <col min="4" max="4" width="7.85546875" customWidth="1"/>
    <col min="5" max="5" width="9" customWidth="1"/>
    <col min="6" max="6" width="9.42578125" customWidth="1"/>
    <col min="7" max="7" width="6.28515625" customWidth="1"/>
    <col min="8" max="8" width="6.7109375" customWidth="1"/>
    <col min="9" max="9" width="7.5703125" customWidth="1"/>
    <col min="10" max="10" width="8.42578125" customWidth="1"/>
    <col min="11" max="13" width="11.42578125" style="4"/>
    <col min="14" max="14" width="12.7109375" customWidth="1"/>
    <col min="15" max="15" width="19.140625" customWidth="1"/>
    <col min="18" max="18" width="11.42578125" style="2"/>
  </cols>
  <sheetData>
    <row r="1" spans="1:18" s="6" customFormat="1" ht="25.5" x14ac:dyDescent="0.2">
      <c r="A1" s="6" t="s">
        <v>19</v>
      </c>
      <c r="B1" s="6" t="s">
        <v>26</v>
      </c>
      <c r="C1" s="6" t="s">
        <v>16</v>
      </c>
      <c r="D1" s="6" t="s">
        <v>0</v>
      </c>
      <c r="E1" s="6" t="s">
        <v>45</v>
      </c>
      <c r="F1" s="6" t="s">
        <v>1</v>
      </c>
      <c r="G1" s="6" t="s">
        <v>51</v>
      </c>
      <c r="H1" s="6" t="s">
        <v>50</v>
      </c>
      <c r="I1" s="6" t="s">
        <v>44</v>
      </c>
      <c r="J1" s="6" t="s">
        <v>43</v>
      </c>
      <c r="K1" s="7" t="s">
        <v>5</v>
      </c>
      <c r="L1" s="7" t="s">
        <v>6</v>
      </c>
      <c r="M1" s="7" t="s">
        <v>52</v>
      </c>
      <c r="N1" s="6" t="s">
        <v>39</v>
      </c>
      <c r="O1" s="6" t="s">
        <v>40</v>
      </c>
      <c r="P1" s="6" t="s">
        <v>53</v>
      </c>
      <c r="Q1" s="6" t="s">
        <v>54</v>
      </c>
      <c r="R1" s="8" t="s">
        <v>55</v>
      </c>
    </row>
    <row r="2" spans="1:18" s="1" customFormat="1" x14ac:dyDescent="0.2">
      <c r="A2" s="2" t="s">
        <v>36</v>
      </c>
      <c r="K2" s="3"/>
      <c r="L2" s="3"/>
      <c r="M2" s="3"/>
      <c r="R2" s="2"/>
    </row>
    <row r="3" spans="1:18" x14ac:dyDescent="0.2">
      <c r="A3" t="s">
        <v>9</v>
      </c>
      <c r="B3" t="s">
        <v>27</v>
      </c>
      <c r="C3" t="s">
        <v>17</v>
      </c>
      <c r="D3" t="s">
        <v>7</v>
      </c>
      <c r="G3">
        <v>1</v>
      </c>
      <c r="H3">
        <v>2</v>
      </c>
      <c r="I3">
        <v>2</v>
      </c>
      <c r="J3">
        <f>H3-I3</f>
        <v>0</v>
      </c>
      <c r="K3" s="4">
        <v>2.4300000000000002</v>
      </c>
      <c r="L3" s="4">
        <v>1.21</v>
      </c>
      <c r="M3" s="4">
        <f>K3-L3</f>
        <v>1.2200000000000002</v>
      </c>
    </row>
    <row r="4" spans="1:18" x14ac:dyDescent="0.2">
      <c r="A4" t="s">
        <v>8</v>
      </c>
      <c r="B4" t="s">
        <v>27</v>
      </c>
      <c r="C4" t="s">
        <v>18</v>
      </c>
      <c r="D4" t="s">
        <v>7</v>
      </c>
      <c r="E4">
        <v>80</v>
      </c>
      <c r="G4">
        <v>0</v>
      </c>
      <c r="H4">
        <v>0</v>
      </c>
      <c r="I4">
        <v>1</v>
      </c>
      <c r="J4">
        <f t="shared" ref="J4:J16" si="0">H4-I4</f>
        <v>-1</v>
      </c>
      <c r="K4" s="4">
        <v>0.22</v>
      </c>
      <c r="L4" s="4">
        <v>1.7</v>
      </c>
      <c r="M4" s="4">
        <f t="shared" ref="M4:M16" si="1">K4-L4</f>
        <v>-1.48</v>
      </c>
    </row>
    <row r="5" spans="1:18" x14ac:dyDescent="0.2">
      <c r="A5" t="s">
        <v>11</v>
      </c>
      <c r="B5" t="s">
        <v>27</v>
      </c>
      <c r="C5" t="s">
        <v>17</v>
      </c>
      <c r="D5" t="s">
        <v>7</v>
      </c>
      <c r="E5">
        <v>87</v>
      </c>
      <c r="G5">
        <v>3</v>
      </c>
      <c r="H5">
        <v>3</v>
      </c>
      <c r="I5">
        <v>2</v>
      </c>
      <c r="J5">
        <f t="shared" si="0"/>
        <v>1</v>
      </c>
      <c r="K5" s="4">
        <v>2.68</v>
      </c>
      <c r="L5" s="4">
        <v>1.44</v>
      </c>
      <c r="M5" s="4">
        <f t="shared" si="1"/>
        <v>1.2400000000000002</v>
      </c>
    </row>
    <row r="6" spans="1:18" x14ac:dyDescent="0.2">
      <c r="A6" t="s">
        <v>20</v>
      </c>
      <c r="B6" t="s">
        <v>27</v>
      </c>
      <c r="C6" t="s">
        <v>18</v>
      </c>
      <c r="D6" t="s">
        <v>7</v>
      </c>
      <c r="E6">
        <v>72</v>
      </c>
      <c r="G6">
        <v>0</v>
      </c>
      <c r="H6">
        <v>1</v>
      </c>
      <c r="I6">
        <v>2</v>
      </c>
      <c r="J6">
        <f t="shared" si="0"/>
        <v>-1</v>
      </c>
      <c r="K6" s="4">
        <v>1.81</v>
      </c>
      <c r="L6" s="4">
        <v>2.76</v>
      </c>
      <c r="M6" s="4">
        <f t="shared" si="1"/>
        <v>-0.94999999999999973</v>
      </c>
    </row>
    <row r="7" spans="1:18" x14ac:dyDescent="0.2">
      <c r="A7" t="s">
        <v>21</v>
      </c>
      <c r="B7" t="s">
        <v>27</v>
      </c>
      <c r="C7" t="s">
        <v>17</v>
      </c>
      <c r="D7" t="s">
        <v>7</v>
      </c>
      <c r="E7">
        <v>70</v>
      </c>
      <c r="G7">
        <v>3</v>
      </c>
      <c r="H7">
        <v>2</v>
      </c>
      <c r="I7">
        <v>1</v>
      </c>
      <c r="J7">
        <f t="shared" si="0"/>
        <v>1</v>
      </c>
      <c r="K7" s="4">
        <v>1.72</v>
      </c>
      <c r="L7" s="4">
        <v>1.31</v>
      </c>
      <c r="M7" s="4">
        <f t="shared" si="1"/>
        <v>0.40999999999999992</v>
      </c>
    </row>
    <row r="8" spans="1:18" x14ac:dyDescent="0.2">
      <c r="A8" t="s">
        <v>22</v>
      </c>
      <c r="B8" t="s">
        <v>27</v>
      </c>
      <c r="C8" t="s">
        <v>18</v>
      </c>
      <c r="D8" t="s">
        <v>7</v>
      </c>
      <c r="G8">
        <v>0</v>
      </c>
      <c r="H8">
        <v>0</v>
      </c>
      <c r="I8">
        <v>1</v>
      </c>
      <c r="J8">
        <f t="shared" si="0"/>
        <v>-1</v>
      </c>
      <c r="K8" s="4">
        <v>1.32</v>
      </c>
      <c r="L8" s="4">
        <v>0.99</v>
      </c>
      <c r="M8" s="4">
        <f t="shared" si="1"/>
        <v>0.33000000000000007</v>
      </c>
    </row>
    <row r="9" spans="1:18" x14ac:dyDescent="0.2">
      <c r="A9" t="s">
        <v>8</v>
      </c>
      <c r="B9" t="s">
        <v>27</v>
      </c>
      <c r="C9" t="s">
        <v>17</v>
      </c>
      <c r="D9" t="s">
        <v>7</v>
      </c>
      <c r="E9">
        <v>94</v>
      </c>
      <c r="G9">
        <v>3</v>
      </c>
      <c r="H9">
        <v>1</v>
      </c>
      <c r="I9">
        <v>0</v>
      </c>
      <c r="J9">
        <f t="shared" si="0"/>
        <v>1</v>
      </c>
      <c r="K9" s="4">
        <v>1.52</v>
      </c>
      <c r="L9" s="4">
        <v>2.1800000000000002</v>
      </c>
      <c r="M9" s="4">
        <f t="shared" si="1"/>
        <v>-0.66000000000000014</v>
      </c>
    </row>
    <row r="10" spans="1:18" x14ac:dyDescent="0.2">
      <c r="A10" t="s">
        <v>23</v>
      </c>
      <c r="B10" t="s">
        <v>27</v>
      </c>
      <c r="C10" t="s">
        <v>17</v>
      </c>
      <c r="D10" t="s">
        <v>7</v>
      </c>
      <c r="E10">
        <v>60</v>
      </c>
      <c r="G10">
        <v>3</v>
      </c>
      <c r="H10">
        <v>4</v>
      </c>
      <c r="I10">
        <v>2</v>
      </c>
      <c r="J10">
        <f t="shared" si="0"/>
        <v>2</v>
      </c>
      <c r="K10" s="4">
        <v>1.62</v>
      </c>
      <c r="L10" s="4">
        <v>2.04</v>
      </c>
      <c r="M10" s="4">
        <f t="shared" si="1"/>
        <v>-0.41999999999999993</v>
      </c>
    </row>
    <row r="11" spans="1:18" x14ac:dyDescent="0.2">
      <c r="A11" t="s">
        <v>15</v>
      </c>
      <c r="B11" t="s">
        <v>27</v>
      </c>
      <c r="C11" t="s">
        <v>17</v>
      </c>
      <c r="D11" t="s">
        <v>7</v>
      </c>
      <c r="E11">
        <v>46</v>
      </c>
      <c r="G11">
        <v>0</v>
      </c>
      <c r="H11">
        <v>1</v>
      </c>
      <c r="I11">
        <v>4</v>
      </c>
      <c r="J11">
        <f t="shared" si="0"/>
        <v>-3</v>
      </c>
      <c r="K11" s="4">
        <v>1.78</v>
      </c>
      <c r="L11" s="4">
        <v>1.73</v>
      </c>
      <c r="M11" s="4">
        <f t="shared" si="1"/>
        <v>5.0000000000000044E-2</v>
      </c>
    </row>
    <row r="12" spans="1:18" x14ac:dyDescent="0.2">
      <c r="A12" t="s">
        <v>23</v>
      </c>
      <c r="B12" t="s">
        <v>27</v>
      </c>
      <c r="C12" t="s">
        <v>18</v>
      </c>
      <c r="D12" t="s">
        <v>7</v>
      </c>
      <c r="G12">
        <v>3</v>
      </c>
      <c r="H12">
        <v>3</v>
      </c>
      <c r="I12">
        <v>2</v>
      </c>
      <c r="J12">
        <f t="shared" si="0"/>
        <v>1</v>
      </c>
      <c r="K12" s="4">
        <v>2.2400000000000002</v>
      </c>
      <c r="L12" s="4">
        <v>1.49</v>
      </c>
      <c r="M12" s="4">
        <f t="shared" si="1"/>
        <v>0.75000000000000022</v>
      </c>
      <c r="O12" t="s">
        <v>41</v>
      </c>
    </row>
    <row r="13" spans="1:18" x14ac:dyDescent="0.2">
      <c r="A13" t="s">
        <v>22</v>
      </c>
      <c r="B13" t="s">
        <v>27</v>
      </c>
      <c r="C13" t="s">
        <v>17</v>
      </c>
      <c r="D13" t="s">
        <v>7</v>
      </c>
      <c r="G13">
        <v>1</v>
      </c>
      <c r="H13">
        <v>2</v>
      </c>
      <c r="I13">
        <v>2</v>
      </c>
      <c r="J13">
        <f t="shared" si="0"/>
        <v>0</v>
      </c>
      <c r="K13" s="4">
        <v>1.9</v>
      </c>
      <c r="L13" s="4">
        <v>1.1100000000000001</v>
      </c>
      <c r="M13" s="4">
        <f t="shared" si="1"/>
        <v>0.78999999999999981</v>
      </c>
      <c r="O13" t="s">
        <v>42</v>
      </c>
    </row>
    <row r="14" spans="1:18" x14ac:dyDescent="0.2">
      <c r="A14" t="s">
        <v>21</v>
      </c>
      <c r="B14" t="s">
        <v>27</v>
      </c>
      <c r="C14" t="s">
        <v>18</v>
      </c>
      <c r="D14" t="s">
        <v>7</v>
      </c>
      <c r="G14">
        <v>3</v>
      </c>
      <c r="H14">
        <v>3</v>
      </c>
      <c r="I14">
        <v>1</v>
      </c>
      <c r="J14">
        <f t="shared" si="0"/>
        <v>2</v>
      </c>
      <c r="K14" s="4">
        <v>0.93</v>
      </c>
      <c r="L14" s="4">
        <v>1.35</v>
      </c>
      <c r="M14" s="4">
        <f t="shared" si="1"/>
        <v>-0.42000000000000004</v>
      </c>
    </row>
    <row r="15" spans="1:18" x14ac:dyDescent="0.2">
      <c r="A15" t="s">
        <v>23</v>
      </c>
      <c r="B15" t="s">
        <v>27</v>
      </c>
      <c r="C15" t="s">
        <v>17</v>
      </c>
      <c r="D15" t="s">
        <v>7</v>
      </c>
      <c r="G15">
        <v>1</v>
      </c>
      <c r="H15">
        <v>2</v>
      </c>
      <c r="I15">
        <v>2</v>
      </c>
      <c r="J15">
        <f t="shared" si="0"/>
        <v>0</v>
      </c>
      <c r="K15" s="4">
        <v>2.2000000000000002</v>
      </c>
      <c r="L15" s="4">
        <v>1.47</v>
      </c>
      <c r="M15" s="4">
        <f t="shared" si="1"/>
        <v>0.7300000000000002</v>
      </c>
    </row>
    <row r="16" spans="1:18" x14ac:dyDescent="0.2">
      <c r="A16" t="s">
        <v>15</v>
      </c>
      <c r="B16" t="s">
        <v>27</v>
      </c>
      <c r="C16" t="s">
        <v>18</v>
      </c>
      <c r="D16" t="s">
        <v>7</v>
      </c>
      <c r="G16">
        <v>0</v>
      </c>
      <c r="H16">
        <v>0</v>
      </c>
      <c r="I16">
        <v>2</v>
      </c>
      <c r="J16">
        <f t="shared" si="0"/>
        <v>-2</v>
      </c>
      <c r="K16" s="4">
        <v>1.44</v>
      </c>
      <c r="L16" s="4">
        <v>1.38</v>
      </c>
      <c r="M16" s="4">
        <f t="shared" si="1"/>
        <v>6.0000000000000053E-2</v>
      </c>
    </row>
    <row r="18" spans="1:18" s="1" customFormat="1" x14ac:dyDescent="0.2">
      <c r="A18" s="1" t="s">
        <v>37</v>
      </c>
      <c r="G18" s="1">
        <f>AVERAGE(G3:G16)</f>
        <v>1.5</v>
      </c>
      <c r="J18" s="1">
        <f>AVERAGE(J3:J16)</f>
        <v>0</v>
      </c>
      <c r="K18" s="3">
        <f>AVERAGE(K3:K16)</f>
        <v>1.7007142857142856</v>
      </c>
      <c r="L18" s="3">
        <f>AVERAGE(L3:L16)</f>
        <v>1.5828571428571425</v>
      </c>
      <c r="M18" s="3">
        <f>AVERAGE(M3:M16)</f>
        <v>0.11785714285714291</v>
      </c>
      <c r="P18" s="1">
        <v>1.24</v>
      </c>
      <c r="Q18" s="1">
        <v>-1.48</v>
      </c>
      <c r="R18" s="2">
        <f>P18-Q18</f>
        <v>2.7199999999999998</v>
      </c>
    </row>
    <row r="20" spans="1:18" x14ac:dyDescent="0.2">
      <c r="A20" t="s">
        <v>35</v>
      </c>
    </row>
    <row r="21" spans="1:18" x14ac:dyDescent="0.2">
      <c r="A21" t="s">
        <v>12</v>
      </c>
      <c r="B21" t="s">
        <v>27</v>
      </c>
      <c r="C21" t="s">
        <v>18</v>
      </c>
      <c r="D21" t="s">
        <v>13</v>
      </c>
      <c r="G21">
        <v>3</v>
      </c>
      <c r="H21">
        <v>1</v>
      </c>
      <c r="I21">
        <v>3</v>
      </c>
      <c r="J21">
        <f>H21-I21</f>
        <v>-2</v>
      </c>
      <c r="K21" s="4">
        <v>1.37</v>
      </c>
      <c r="L21" s="4">
        <v>2.5499999999999998</v>
      </c>
      <c r="M21" s="4">
        <f>K21-L21</f>
        <v>-1.1799999999999997</v>
      </c>
      <c r="N21" t="s">
        <v>14</v>
      </c>
    </row>
    <row r="22" spans="1:18" x14ac:dyDescent="0.2">
      <c r="A22" t="s">
        <v>15</v>
      </c>
      <c r="B22" t="s">
        <v>27</v>
      </c>
      <c r="C22" t="s">
        <v>18</v>
      </c>
      <c r="D22" t="s">
        <v>13</v>
      </c>
      <c r="G22">
        <v>0</v>
      </c>
      <c r="H22">
        <v>0</v>
      </c>
      <c r="I22">
        <v>1</v>
      </c>
      <c r="J22">
        <f t="shared" ref="J22:J30" si="2">H22-I22</f>
        <v>-1</v>
      </c>
      <c r="K22" s="4">
        <v>1.65</v>
      </c>
      <c r="L22" s="4">
        <v>1.35</v>
      </c>
      <c r="M22" s="4">
        <f>K22-L22</f>
        <v>0.29999999999999982</v>
      </c>
      <c r="N22" t="s">
        <v>14</v>
      </c>
    </row>
    <row r="23" spans="1:18" x14ac:dyDescent="0.2">
      <c r="A23" t="s">
        <v>9</v>
      </c>
      <c r="B23" t="s">
        <v>27</v>
      </c>
      <c r="C23" t="s">
        <v>18</v>
      </c>
      <c r="D23" t="s">
        <v>13</v>
      </c>
      <c r="G23">
        <v>3</v>
      </c>
      <c r="H23">
        <v>2</v>
      </c>
      <c r="I23">
        <v>0</v>
      </c>
      <c r="J23">
        <f t="shared" si="2"/>
        <v>2</v>
      </c>
      <c r="K23" s="4">
        <v>1.74</v>
      </c>
      <c r="L23" s="4">
        <v>1.02</v>
      </c>
      <c r="M23" s="4">
        <f>K23-L23</f>
        <v>0.72</v>
      </c>
      <c r="N23" t="s">
        <v>24</v>
      </c>
      <c r="O23" t="s">
        <v>41</v>
      </c>
    </row>
    <row r="24" spans="1:18" x14ac:dyDescent="0.2">
      <c r="A24" t="s">
        <v>20</v>
      </c>
      <c r="B24" t="s">
        <v>27</v>
      </c>
      <c r="C24" t="s">
        <v>17</v>
      </c>
      <c r="D24" t="s">
        <v>13</v>
      </c>
      <c r="G24">
        <v>0</v>
      </c>
      <c r="H24">
        <v>0</v>
      </c>
      <c r="I24">
        <v>2</v>
      </c>
      <c r="J24">
        <f t="shared" si="2"/>
        <v>-2</v>
      </c>
      <c r="K24" s="4">
        <v>1.38</v>
      </c>
      <c r="L24" s="4">
        <v>2</v>
      </c>
      <c r="M24" s="4">
        <f>K24-L24</f>
        <v>-0.62000000000000011</v>
      </c>
      <c r="N24" t="s">
        <v>24</v>
      </c>
    </row>
    <row r="25" spans="1:18" x14ac:dyDescent="0.2">
      <c r="A25" t="s">
        <v>12</v>
      </c>
      <c r="B25" t="s">
        <v>27</v>
      </c>
      <c r="C25" t="s">
        <v>17</v>
      </c>
      <c r="D25" t="s">
        <v>13</v>
      </c>
      <c r="G25">
        <v>1</v>
      </c>
      <c r="H25">
        <v>0</v>
      </c>
      <c r="I25">
        <v>0</v>
      </c>
      <c r="J25">
        <f t="shared" si="2"/>
        <v>0</v>
      </c>
      <c r="K25" s="4">
        <v>1.75</v>
      </c>
      <c r="L25" s="4">
        <v>2.33</v>
      </c>
      <c r="M25" s="4">
        <f>K25-L25</f>
        <v>-0.58000000000000007</v>
      </c>
      <c r="N25" t="s">
        <v>24</v>
      </c>
    </row>
    <row r="26" spans="1:18" x14ac:dyDescent="0.2">
      <c r="A26" t="s">
        <v>11</v>
      </c>
      <c r="B26" t="s">
        <v>27</v>
      </c>
      <c r="C26" t="s">
        <v>18</v>
      </c>
      <c r="D26" t="s">
        <v>13</v>
      </c>
      <c r="G26">
        <v>3</v>
      </c>
      <c r="H26">
        <v>2</v>
      </c>
      <c r="I26">
        <v>1</v>
      </c>
      <c r="J26">
        <f t="shared" si="2"/>
        <v>1</v>
      </c>
      <c r="K26" s="5">
        <v>0.91</v>
      </c>
      <c r="L26" s="5">
        <v>1.57</v>
      </c>
      <c r="M26" s="4">
        <f>K26-L26</f>
        <v>-0.66</v>
      </c>
      <c r="N26" t="s">
        <v>24</v>
      </c>
    </row>
    <row r="27" spans="1:18" x14ac:dyDescent="0.2">
      <c r="A27" t="s">
        <v>21</v>
      </c>
      <c r="B27" t="s">
        <v>27</v>
      </c>
      <c r="C27" t="s">
        <v>17</v>
      </c>
      <c r="D27" t="s">
        <v>13</v>
      </c>
      <c r="G27">
        <v>1</v>
      </c>
      <c r="H27">
        <v>0</v>
      </c>
      <c r="I27">
        <v>0</v>
      </c>
      <c r="J27">
        <f t="shared" si="2"/>
        <v>0</v>
      </c>
      <c r="K27" s="4">
        <v>1.3</v>
      </c>
      <c r="L27" s="4">
        <v>2.42</v>
      </c>
      <c r="M27" s="4">
        <f>K27-L27</f>
        <v>-1.1199999999999999</v>
      </c>
      <c r="N27" t="s">
        <v>24</v>
      </c>
    </row>
    <row r="28" spans="1:18" x14ac:dyDescent="0.2">
      <c r="A28" t="s">
        <v>12</v>
      </c>
      <c r="B28" t="s">
        <v>27</v>
      </c>
      <c r="C28" t="s">
        <v>18</v>
      </c>
      <c r="D28" t="s">
        <v>13</v>
      </c>
      <c r="G28">
        <v>0</v>
      </c>
      <c r="H28">
        <v>1</v>
      </c>
      <c r="I28">
        <v>3</v>
      </c>
      <c r="J28">
        <f t="shared" si="2"/>
        <v>-2</v>
      </c>
      <c r="K28" s="4">
        <v>0.91</v>
      </c>
      <c r="L28" s="4">
        <v>2.74</v>
      </c>
      <c r="M28" s="4">
        <f>K28-L28</f>
        <v>-1.83</v>
      </c>
      <c r="N28" t="s">
        <v>25</v>
      </c>
    </row>
    <row r="29" spans="1:18" x14ac:dyDescent="0.2">
      <c r="A29" t="s">
        <v>20</v>
      </c>
      <c r="B29" t="s">
        <v>27</v>
      </c>
      <c r="C29" t="s">
        <v>17</v>
      </c>
      <c r="D29" t="s">
        <v>13</v>
      </c>
      <c r="G29">
        <v>1</v>
      </c>
      <c r="H29">
        <v>1</v>
      </c>
      <c r="I29">
        <v>1</v>
      </c>
      <c r="J29">
        <f t="shared" si="2"/>
        <v>0</v>
      </c>
      <c r="K29" s="4">
        <v>1.35</v>
      </c>
      <c r="L29" s="4">
        <v>2.48</v>
      </c>
      <c r="M29" s="4">
        <f>K29-L29</f>
        <v>-1.1299999999999999</v>
      </c>
      <c r="N29" t="s">
        <v>25</v>
      </c>
    </row>
    <row r="30" spans="1:18" x14ac:dyDescent="0.2">
      <c r="A30" t="s">
        <v>8</v>
      </c>
      <c r="B30" t="s">
        <v>27</v>
      </c>
      <c r="C30" t="s">
        <v>18</v>
      </c>
      <c r="D30" t="s">
        <v>13</v>
      </c>
      <c r="G30">
        <v>0</v>
      </c>
      <c r="H30">
        <v>1</v>
      </c>
      <c r="I30">
        <v>2</v>
      </c>
      <c r="J30">
        <f t="shared" si="2"/>
        <v>-1</v>
      </c>
      <c r="K30" s="4">
        <v>1.05</v>
      </c>
      <c r="L30" s="4">
        <v>1.99</v>
      </c>
      <c r="M30" s="4">
        <f>K30-L30</f>
        <v>-0.94</v>
      </c>
      <c r="N30" t="s">
        <v>25</v>
      </c>
    </row>
    <row r="32" spans="1:18" s="1" customFormat="1" x14ac:dyDescent="0.2">
      <c r="A32" s="1" t="s">
        <v>37</v>
      </c>
      <c r="G32" s="1">
        <f>AVERAGE(G21:G30)</f>
        <v>1.2</v>
      </c>
      <c r="J32" s="1">
        <f>AVERAGE(J21:J30)</f>
        <v>-0.5</v>
      </c>
      <c r="K32" s="3">
        <f>AVERAGE(K21:K30)</f>
        <v>1.341</v>
      </c>
      <c r="L32" s="3">
        <f>AVERAGE(L21:L30)</f>
        <v>2.0449999999999999</v>
      </c>
      <c r="M32" s="3">
        <f>AVERAGE(M21:M30)</f>
        <v>-0.70399999999999996</v>
      </c>
      <c r="P32" s="1">
        <v>0.72</v>
      </c>
      <c r="Q32" s="1">
        <v>-1.83</v>
      </c>
      <c r="R32" s="2">
        <f>P32-Q32</f>
        <v>2.5499999999999998</v>
      </c>
    </row>
    <row r="39" spans="1:18" x14ac:dyDescent="0.2">
      <c r="A39" t="s">
        <v>46</v>
      </c>
    </row>
    <row r="41" spans="1:18" ht="25.5" x14ac:dyDescent="0.2">
      <c r="P41" s="6"/>
      <c r="Q41" s="6" t="s">
        <v>36</v>
      </c>
      <c r="R41" s="6" t="s">
        <v>35</v>
      </c>
    </row>
    <row r="42" spans="1:18" x14ac:dyDescent="0.2">
      <c r="P42" s="1" t="s">
        <v>47</v>
      </c>
      <c r="Q42" s="1">
        <v>0.12</v>
      </c>
      <c r="R42" s="1">
        <v>-0.7</v>
      </c>
    </row>
    <row r="43" spans="1:18" x14ac:dyDescent="0.2">
      <c r="P43" t="s">
        <v>5</v>
      </c>
      <c r="Q43">
        <v>1.7</v>
      </c>
      <c r="R43">
        <v>1.58</v>
      </c>
    </row>
    <row r="44" spans="1:18" x14ac:dyDescent="0.2">
      <c r="P44" t="s">
        <v>6</v>
      </c>
      <c r="Q44">
        <v>1.34</v>
      </c>
      <c r="R44">
        <v>2.0499999999999998</v>
      </c>
    </row>
    <row r="45" spans="1:18" x14ac:dyDescent="0.2">
      <c r="P45" t="s">
        <v>48</v>
      </c>
      <c r="Q45">
        <v>1.5</v>
      </c>
      <c r="R45">
        <v>1.2</v>
      </c>
    </row>
    <row r="46" spans="1:18" x14ac:dyDescent="0.2">
      <c r="P46" t="s">
        <v>49</v>
      </c>
      <c r="Q46">
        <v>0</v>
      </c>
      <c r="R46">
        <v>-0.5</v>
      </c>
    </row>
    <row r="50" spans="16:18" x14ac:dyDescent="0.2">
      <c r="P50" s="6"/>
    </row>
    <row r="51" spans="16:18" ht="25.5" x14ac:dyDescent="0.2">
      <c r="P51" s="1"/>
      <c r="Q51" s="6" t="s">
        <v>36</v>
      </c>
      <c r="R51" s="6" t="s">
        <v>35</v>
      </c>
    </row>
    <row r="52" spans="16:18" x14ac:dyDescent="0.2">
      <c r="P52" t="s">
        <v>5</v>
      </c>
      <c r="Q52">
        <v>1.7</v>
      </c>
      <c r="R52">
        <v>1.58</v>
      </c>
    </row>
    <row r="53" spans="16:18" x14ac:dyDescent="0.2">
      <c r="P53" t="s">
        <v>6</v>
      </c>
      <c r="Q53">
        <v>1.34</v>
      </c>
      <c r="R53">
        <v>2.0499999999999998</v>
      </c>
    </row>
  </sheetData>
  <sortState xmlns:xlrd2="http://schemas.microsoft.com/office/spreadsheetml/2017/richdata2" ref="A2:N30">
    <sortCondition ref="D3:D30"/>
  </sortState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3191-E20B-4740-B5CD-CD726F4F6282}">
  <dimension ref="A1:N5"/>
  <sheetViews>
    <sheetView workbookViewId="0">
      <selection activeCell="B12" sqref="B12"/>
    </sheetView>
  </sheetViews>
  <sheetFormatPr baseColWidth="10" defaultRowHeight="12.75" x14ac:dyDescent="0.2"/>
  <sheetData>
    <row r="1" spans="1:14" s="1" customFormat="1" x14ac:dyDescent="0.2">
      <c r="A1" s="1" t="s">
        <v>19</v>
      </c>
      <c r="B1" s="1" t="s">
        <v>26</v>
      </c>
      <c r="C1" s="1" t="s">
        <v>16</v>
      </c>
      <c r="D1" s="1" t="s">
        <v>0</v>
      </c>
      <c r="E1" s="1" t="s">
        <v>10</v>
      </c>
      <c r="F1" s="1" t="s">
        <v>1</v>
      </c>
      <c r="G1" s="1" t="s">
        <v>2</v>
      </c>
      <c r="H1" s="1" t="s">
        <v>3</v>
      </c>
      <c r="I1" s="1" t="s">
        <v>4</v>
      </c>
      <c r="J1" s="3" t="s">
        <v>5</v>
      </c>
      <c r="K1" s="3" t="s">
        <v>6</v>
      </c>
      <c r="L1" s="3" t="s">
        <v>38</v>
      </c>
      <c r="M1" s="1" t="s">
        <v>39</v>
      </c>
      <c r="N1" s="1" t="s">
        <v>40</v>
      </c>
    </row>
    <row r="2" spans="1:14" x14ac:dyDescent="0.2">
      <c r="A2" t="s">
        <v>28</v>
      </c>
      <c r="B2" t="s">
        <v>29</v>
      </c>
      <c r="C2" t="s">
        <v>17</v>
      </c>
      <c r="D2" t="s">
        <v>7</v>
      </c>
      <c r="G2">
        <v>0</v>
      </c>
      <c r="H2">
        <v>2</v>
      </c>
      <c r="I2">
        <v>6</v>
      </c>
      <c r="J2" s="4"/>
      <c r="K2" s="4"/>
      <c r="L2" s="4"/>
    </row>
    <row r="3" spans="1:14" x14ac:dyDescent="0.2">
      <c r="A3" t="s">
        <v>31</v>
      </c>
      <c r="B3" t="s">
        <v>30</v>
      </c>
      <c r="C3" t="s">
        <v>18</v>
      </c>
      <c r="D3" t="s">
        <v>7</v>
      </c>
      <c r="G3">
        <v>3</v>
      </c>
      <c r="H3">
        <v>2</v>
      </c>
      <c r="I3">
        <v>1</v>
      </c>
      <c r="J3" s="4">
        <v>1.3</v>
      </c>
      <c r="K3" s="4">
        <v>1.43</v>
      </c>
      <c r="L3" s="4">
        <f>J3-K3</f>
        <v>-0.12999999999999989</v>
      </c>
    </row>
    <row r="4" spans="1:14" x14ac:dyDescent="0.2">
      <c r="A4" t="s">
        <v>32</v>
      </c>
      <c r="B4" t="s">
        <v>30</v>
      </c>
      <c r="C4" t="s">
        <v>17</v>
      </c>
      <c r="D4" t="s">
        <v>7</v>
      </c>
      <c r="E4">
        <v>76</v>
      </c>
      <c r="G4">
        <v>3</v>
      </c>
      <c r="H4">
        <v>3</v>
      </c>
      <c r="I4">
        <v>2</v>
      </c>
      <c r="J4" s="4">
        <v>1.23</v>
      </c>
      <c r="K4" s="4">
        <v>0.96</v>
      </c>
      <c r="L4" s="4">
        <f>J4-K4</f>
        <v>0.27</v>
      </c>
    </row>
    <row r="5" spans="1:14" x14ac:dyDescent="0.2">
      <c r="A5" t="s">
        <v>33</v>
      </c>
      <c r="B5" t="s">
        <v>34</v>
      </c>
      <c r="C5" t="s">
        <v>17</v>
      </c>
      <c r="D5" t="s">
        <v>7</v>
      </c>
      <c r="E5">
        <v>91</v>
      </c>
      <c r="G5">
        <v>0</v>
      </c>
      <c r="H5">
        <v>1</v>
      </c>
      <c r="I5">
        <v>3</v>
      </c>
      <c r="J5" s="4">
        <v>1.68</v>
      </c>
      <c r="K5" s="4">
        <v>1.86</v>
      </c>
      <c r="L5" s="4">
        <f>J5-K5</f>
        <v>-0.18000000000000016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Super League</vt:lpstr>
      <vt:lpstr>Andere Wettbewerbe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Chappuis, Philippe (SRF)</dc:creator>
  <cp:lastModifiedBy>Chappuis, Philippe (SRF)</cp:lastModifiedBy>
  <dcterms:created xsi:type="dcterms:W3CDTF">2021-03-11T09:32:54Z</dcterms:created>
  <dcterms:modified xsi:type="dcterms:W3CDTF">2021-03-11T13:07:58Z</dcterms:modified>
</cp:coreProperties>
</file>